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675a733751ed5a8/Desktop/"/>
    </mc:Choice>
  </mc:AlternateContent>
  <xr:revisionPtr revIDLastSave="52" documentId="8_{D697E220-F0DF-4DF9-9B9A-09E3A8891DE9}" xr6:coauthVersionLast="47" xr6:coauthVersionMax="47" xr10:uidLastSave="{4B4D8DDE-AF64-436C-8394-22C9B908EB5F}"/>
  <bookViews>
    <workbookView xWindow="3930" yWindow="730" windowWidth="20200" windowHeight="14720" tabRatio="602" xr2:uid="{FBC0F726-B507-4DCA-8357-54DB2675C3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9" i="1" l="1"/>
  <c r="D79" i="1"/>
  <c r="F90" i="1"/>
  <c r="F89" i="1"/>
  <c r="F88" i="1"/>
  <c r="F87" i="1"/>
  <c r="F86" i="1"/>
  <c r="F85" i="1"/>
  <c r="F84" i="1"/>
  <c r="F83" i="1"/>
  <c r="F82" i="1"/>
  <c r="F81" i="1"/>
  <c r="F80" i="1"/>
  <c r="F79" i="1"/>
  <c r="G76" i="1"/>
  <c r="F76" i="1"/>
  <c r="G61" i="1"/>
  <c r="F61" i="1"/>
  <c r="G46" i="1"/>
  <c r="F46" i="1"/>
  <c r="G31" i="1"/>
  <c r="F31" i="1"/>
  <c r="G16" i="1"/>
  <c r="F16" i="1"/>
  <c r="C16" i="1"/>
  <c r="C61" i="1"/>
  <c r="C46" i="1"/>
  <c r="C31" i="1"/>
  <c r="C76" i="1"/>
  <c r="D76" i="1"/>
  <c r="D61" i="1"/>
  <c r="D46" i="1"/>
  <c r="D31" i="1"/>
  <c r="D16" i="1"/>
  <c r="C90" i="1" l="1"/>
  <c r="C89" i="1"/>
  <c r="C88" i="1"/>
  <c r="C87" i="1"/>
  <c r="C86" i="1"/>
  <c r="C85" i="1"/>
  <c r="C84" i="1"/>
  <c r="C83" i="1"/>
  <c r="C82" i="1"/>
  <c r="C81" i="1"/>
  <c r="C80" i="1"/>
  <c r="C79" i="1"/>
</calcChain>
</file>

<file path=xl/sharedStrings.xml><?xml version="1.0" encoding="utf-8"?>
<sst xmlns="http://schemas.openxmlformats.org/spreadsheetml/2006/main" count="113" uniqueCount="31">
  <si>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</si>
  <si>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</si>
  <si>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</si>
  <si>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</si>
  <si>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</si>
  <si>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</si>
  <si>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</si>
  <si>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</si>
  <si>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</si>
  <si>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</si>
  <si>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</si>
  <si>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</si>
  <si>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Speed Sign 001</t>
  </si>
  <si>
    <t>Southbound</t>
  </si>
  <si>
    <t>Red House</t>
  </si>
  <si>
    <t>Month</t>
  </si>
  <si>
    <t>Speed Sign 003</t>
  </si>
  <si>
    <t>Northbound</t>
  </si>
  <si>
    <t>10608 Lakeview</t>
  </si>
  <si>
    <t>Speed Sign 004</t>
  </si>
  <si>
    <t>Lakeview Club</t>
  </si>
  <si>
    <t>Speed Sign 005</t>
  </si>
  <si>
    <t>Eastbound</t>
  </si>
  <si>
    <t>Miles Avenue</t>
  </si>
  <si>
    <t>Speed Sign 006</t>
  </si>
  <si>
    <t>10800 Lakeview</t>
  </si>
  <si>
    <t>Year to Date</t>
  </si>
  <si>
    <t>All Speed Signs Summary</t>
  </si>
  <si>
    <t>&gt; 33 MPH</t>
  </si>
  <si>
    <t>Average</t>
  </si>
  <si>
    <t>Speed Sign - 2025 vs.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</si>
</sst>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/>
    <xf numFmtId="49" fontId="0" fillId="0" borderId="1" xfId="0" applyNumberFormat="1" applyBorder="1"/>
    <xf numFmtId="3" fontId="0" fillId="0" borderId="1" xfId="0" applyNumberFormat="1" applyBorder="1"/>
    <xf numFmtId="0" fontId="1" fillId="0" borderId="0" xfId="0" applyFont="1" applyAlignment="1">
      <alignment horizontal="center" vertical="center"/>
    </xf>
    <xf numFmtId="49" fontId="3" fillId="0" borderId="0" xfId="0" applyNumberFormat="1" applyFont="1"/>
    <xf numFmtId="49" fontId="4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0" fillId="0" borderId="0" xfId="0" applyNumberFormat="1"/>
    <xf numFmtId="49" fontId="5" fillId="0" borderId="0" xfId="0" applyNumberFormat="1" applyFont="1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5" fillId="0" borderId="1" xfId="0" applyNumberFormat="1" applyFont="1" applyBorder="1"/>
    <xf numFmtId="49" fontId="1" fillId="0" borderId="1" xfId="0" applyNumberFormat="1" applyFont="1" applyBorder="1"/>
    <xf numFmtId="3" fontId="1" fillId="0" borderId="1" xfId="0" applyNumberFormat="1" applyFont="1" applyBorder="1"/>
    <xf numFmtId="164" fontId="6" fillId="0" borderId="1" xfId="0" applyNumberFormat="1" applyFont="1" applyBorder="1"/>
    <xf numFmtId="164" fontId="7" fillId="0" borderId="1" xfId="0" applyNumberFormat="1" applyFont="1" applyBorder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244AD-C844-40FC-9372-62E22A76F59C}">
  <dimension ref="A1:L90"/>
  <sheetViews>
    <sheetView tabSelected="1" workbookViewId="0">
      <selection activeCell="J17" sqref="J16:J17"/>
    </sheetView>
  </sheetViews>
  <sheetFormatPr defaultRowHeight="14.5" x14ac:dyDescent="0.35"/>
  <cols>
    <col min="1" max="1" width="23.54296875" style="1" customWidth="1"/>
    <col min="2" max="3" width="11.7265625" style="1" customWidth="1"/>
    <col min="4" max="4" width="11.7265625" style="10" customWidth="1"/>
    <col min="5" max="5" width="3.6328125" customWidth="1"/>
    <col min="6" max="6" width="11.7265625" style="1" customWidth="1"/>
    <col min="7" max="7" width="11.7265625" style="10" customWidth="1"/>
  </cols>
  <sheetData>
    <row r="1" spans="1:7" ht="18.5" x14ac:dyDescent="0.45">
      <c r="A1" s="5" t="s">
        <v>30</v>
      </c>
    </row>
    <row r="2" spans="1:7" x14ac:dyDescent="0.35">
      <c r="B2" s="4"/>
      <c r="C2" s="4"/>
      <c r="D2" s="11"/>
      <c r="F2" s="4"/>
      <c r="G2" s="11"/>
    </row>
    <row r="3" spans="1:7" x14ac:dyDescent="0.35">
      <c r="A3" s="7" t="s">
        <v>12</v>
      </c>
      <c r="B3" s="8" t="s">
        <v>15</v>
      </c>
      <c r="C3" s="8">
        <v>2025</v>
      </c>
      <c r="D3" s="12" t="s">
        <v>28</v>
      </c>
      <c r="F3" s="8">
        <v>2026</v>
      </c>
      <c r="G3" s="12" t="s">
        <v>28</v>
      </c>
    </row>
    <row r="4" spans="1:7" x14ac:dyDescent="0.35">
      <c r="A4" s="2" t="s">
        <v>14</v>
      </c>
      <c r="B4" s="3" t="s">
        <v>0</v>
      </c>
      <c r="C4" s="9">
        <v>111695</v>
      </c>
      <c r="D4" s="13">
        <v>3.2000000000000001E-2</v>
      </c>
      <c r="F4" s="3">
        <v>123532</v>
      </c>
      <c r="G4" s="13">
        <v>0.03</v>
      </c>
    </row>
    <row r="5" spans="1:7" x14ac:dyDescent="0.35">
      <c r="A5" s="2"/>
      <c r="B5" s="3" t="s">
        <v>1</v>
      </c>
      <c r="C5" s="3">
        <v>107216</v>
      </c>
      <c r="D5" s="13">
        <v>0.02</v>
      </c>
      <c r="F5" s="3"/>
      <c r="G5" s="13"/>
    </row>
    <row r="6" spans="1:7" x14ac:dyDescent="0.35">
      <c r="A6" s="2" t="s">
        <v>13</v>
      </c>
      <c r="B6" s="3" t="s">
        <v>2</v>
      </c>
      <c r="C6" s="3">
        <v>114514</v>
      </c>
      <c r="D6" s="13">
        <v>2.3E-2</v>
      </c>
      <c r="F6" s="3"/>
      <c r="G6" s="13"/>
    </row>
    <row r="7" spans="1:7" x14ac:dyDescent="0.35">
      <c r="A7" s="2"/>
      <c r="B7" s="3" t="s">
        <v>3</v>
      </c>
      <c r="C7" s="3">
        <v>120077</v>
      </c>
      <c r="D7" s="13">
        <v>2.1000000000000001E-2</v>
      </c>
      <c r="F7" s="3"/>
      <c r="G7" s="13"/>
    </row>
    <row r="8" spans="1:7" x14ac:dyDescent="0.35">
      <c r="A8" s="2"/>
      <c r="B8" s="3" t="s">
        <v>4</v>
      </c>
      <c r="C8" s="3">
        <v>131235</v>
      </c>
      <c r="D8" s="13">
        <v>1.7999999999999999E-2</v>
      </c>
      <c r="F8" s="3"/>
      <c r="G8" s="13"/>
    </row>
    <row r="9" spans="1:7" x14ac:dyDescent="0.35">
      <c r="A9" s="2"/>
      <c r="B9" s="3" t="s">
        <v>5</v>
      </c>
      <c r="C9" s="3">
        <v>123825</v>
      </c>
      <c r="D9" s="13">
        <v>2.2620633959216638E-2</v>
      </c>
      <c r="F9" s="3"/>
      <c r="G9" s="13"/>
    </row>
    <row r="10" spans="1:7" x14ac:dyDescent="0.35">
      <c r="A10" s="2"/>
      <c r="B10" s="3" t="s">
        <v>6</v>
      </c>
      <c r="C10" s="3">
        <v>124244</v>
      </c>
      <c r="D10" s="13">
        <v>2.1999999999999999E-2</v>
      </c>
      <c r="F10" s="3"/>
      <c r="G10" s="13"/>
    </row>
    <row r="11" spans="1:7" x14ac:dyDescent="0.35">
      <c r="A11" s="2"/>
      <c r="B11" s="3" t="s">
        <v>7</v>
      </c>
      <c r="C11" s="3">
        <v>116796</v>
      </c>
      <c r="D11" s="13">
        <v>2.3E-2</v>
      </c>
      <c r="F11" s="3"/>
      <c r="G11" s="13"/>
    </row>
    <row r="12" spans="1:7" x14ac:dyDescent="0.35">
      <c r="A12" s="2"/>
      <c r="B12" s="3" t="s">
        <v>8</v>
      </c>
      <c r="C12" s="3">
        <v>108945</v>
      </c>
      <c r="D12" s="13">
        <v>2.3E-2</v>
      </c>
      <c r="F12" s="3"/>
      <c r="G12" s="13"/>
    </row>
    <row r="13" spans="1:7" x14ac:dyDescent="0.35">
      <c r="A13" s="2"/>
      <c r="B13" s="3" t="s">
        <v>9</v>
      </c>
      <c r="C13" s="3">
        <v>114540</v>
      </c>
      <c r="D13" s="13">
        <v>2.3E-2</v>
      </c>
      <c r="F13" s="3"/>
      <c r="G13" s="13"/>
    </row>
    <row r="14" spans="1:7" x14ac:dyDescent="0.35">
      <c r="A14" s="2"/>
      <c r="B14" s="3" t="s">
        <v>10</v>
      </c>
      <c r="C14" s="3">
        <v>116443</v>
      </c>
      <c r="D14" s="13">
        <v>0.03</v>
      </c>
      <c r="F14" s="3"/>
      <c r="G14" s="13"/>
    </row>
    <row r="15" spans="1:7" x14ac:dyDescent="0.35">
      <c r="A15" s="2"/>
      <c r="B15" s="3" t="s">
        <v>11</v>
      </c>
      <c r="C15" s="3">
        <v>119104</v>
      </c>
      <c r="D15" s="13">
        <v>3.3000000000000002E-2</v>
      </c>
      <c r="F15" s="3"/>
      <c r="G15" s="13"/>
    </row>
    <row r="16" spans="1:7" x14ac:dyDescent="0.35">
      <c r="A16" s="14" t="s">
        <v>29</v>
      </c>
      <c r="B16" s="15"/>
      <c r="C16" s="15">
        <f t="shared" ref="C16:D16" si="0">AVERAGE(C4:C15)</f>
        <v>117386.16666666667</v>
      </c>
      <c r="D16" s="16">
        <f t="shared" si="0"/>
        <v>2.4218386163268057E-2</v>
      </c>
      <c r="F16" s="15">
        <f t="shared" ref="F16:G16" si="1">AVERAGE(F4:F15)</f>
        <v>123532</v>
      </c>
      <c r="G16" s="16">
        <f t="shared" si="1"/>
        <v>0.03</v>
      </c>
    </row>
    <row r="17" spans="1:7" ht="15" customHeight="1" x14ac:dyDescent="0.35">
      <c r="B17" s="4"/>
      <c r="C17" s="4"/>
      <c r="D17" s="11"/>
      <c r="F17" s="4"/>
      <c r="G17" s="11"/>
    </row>
    <row r="18" spans="1:7" x14ac:dyDescent="0.35">
      <c r="A18" s="7" t="s">
        <v>16</v>
      </c>
      <c r="B18" s="8" t="s">
        <v>15</v>
      </c>
      <c r="C18" s="8">
        <v>2025</v>
      </c>
      <c r="D18" s="12" t="s">
        <v>28</v>
      </c>
      <c r="F18" s="8">
        <v>2026</v>
      </c>
      <c r="G18" s="12" t="s">
        <v>28</v>
      </c>
    </row>
    <row r="19" spans="1:7" x14ac:dyDescent="0.35">
      <c r="A19" s="2" t="s">
        <v>18</v>
      </c>
      <c r="B19" s="3" t="s">
        <v>0</v>
      </c>
      <c r="C19" s="3">
        <v>41894</v>
      </c>
      <c r="D19" s="13">
        <v>2.4E-2</v>
      </c>
      <c r="F19" s="3">
        <v>46511</v>
      </c>
      <c r="G19" s="13">
        <v>2.3E-2</v>
      </c>
    </row>
    <row r="20" spans="1:7" x14ac:dyDescent="0.35">
      <c r="A20" s="2"/>
      <c r="B20" s="3" t="s">
        <v>1</v>
      </c>
      <c r="C20" s="3">
        <v>41867</v>
      </c>
      <c r="D20" s="13">
        <v>1.4E-2</v>
      </c>
      <c r="F20" s="3"/>
      <c r="G20" s="13"/>
    </row>
    <row r="21" spans="1:7" x14ac:dyDescent="0.35">
      <c r="A21" s="2" t="s">
        <v>17</v>
      </c>
      <c r="B21" s="3" t="s">
        <v>2</v>
      </c>
      <c r="C21" s="3">
        <v>49577</v>
      </c>
      <c r="D21" s="13">
        <v>2.5999999999999999E-2</v>
      </c>
      <c r="F21" s="3"/>
      <c r="G21" s="13"/>
    </row>
    <row r="22" spans="1:7" x14ac:dyDescent="0.35">
      <c r="A22" s="2"/>
      <c r="B22" s="3" t="s">
        <v>3</v>
      </c>
      <c r="C22" s="3">
        <v>60644</v>
      </c>
      <c r="D22" s="13">
        <v>2.5000000000000001E-2</v>
      </c>
      <c r="F22" s="3"/>
      <c r="G22" s="13"/>
    </row>
    <row r="23" spans="1:7" x14ac:dyDescent="0.35">
      <c r="A23" s="2"/>
      <c r="B23" s="3" t="s">
        <v>4</v>
      </c>
      <c r="C23" s="3">
        <v>75844</v>
      </c>
      <c r="D23" s="13">
        <v>3.1E-2</v>
      </c>
      <c r="F23" s="3"/>
      <c r="G23" s="13"/>
    </row>
    <row r="24" spans="1:7" x14ac:dyDescent="0.35">
      <c r="A24" s="2"/>
      <c r="B24" s="3" t="s">
        <v>5</v>
      </c>
      <c r="C24" s="3">
        <v>80668</v>
      </c>
      <c r="D24" s="13">
        <v>3.7040710070907916E-2</v>
      </c>
      <c r="F24" s="3"/>
      <c r="G24" s="13"/>
    </row>
    <row r="25" spans="1:7" x14ac:dyDescent="0.35">
      <c r="A25" s="2"/>
      <c r="B25" s="3" t="s">
        <v>6</v>
      </c>
      <c r="C25" s="3">
        <v>93941</v>
      </c>
      <c r="D25" s="13">
        <v>4.1000000000000002E-2</v>
      </c>
      <c r="F25" s="3"/>
      <c r="G25" s="13"/>
    </row>
    <row r="26" spans="1:7" x14ac:dyDescent="0.35">
      <c r="A26" s="2"/>
      <c r="B26" s="3" t="s">
        <v>7</v>
      </c>
      <c r="C26" s="3">
        <v>85615</v>
      </c>
      <c r="D26" s="13">
        <v>3.6999999999999998E-2</v>
      </c>
      <c r="F26" s="3"/>
      <c r="G26" s="13"/>
    </row>
    <row r="27" spans="1:7" x14ac:dyDescent="0.35">
      <c r="A27" s="2"/>
      <c r="B27" s="3" t="s">
        <v>8</v>
      </c>
      <c r="C27" s="3">
        <v>77461</v>
      </c>
      <c r="D27" s="13">
        <v>3.9E-2</v>
      </c>
      <c r="F27" s="3"/>
      <c r="G27" s="13"/>
    </row>
    <row r="28" spans="1:7" x14ac:dyDescent="0.35">
      <c r="A28" s="2"/>
      <c r="B28" s="3" t="s">
        <v>9</v>
      </c>
      <c r="C28" s="3">
        <v>68757</v>
      </c>
      <c r="D28" s="13">
        <v>0.03</v>
      </c>
      <c r="F28" s="3"/>
      <c r="G28" s="13"/>
    </row>
    <row r="29" spans="1:7" x14ac:dyDescent="0.35">
      <c r="A29" s="2"/>
      <c r="B29" s="3" t="s">
        <v>10</v>
      </c>
      <c r="C29" s="3">
        <v>44463</v>
      </c>
      <c r="D29" s="13">
        <v>3.2000000000000001E-2</v>
      </c>
      <c r="F29" s="3"/>
      <c r="G29" s="13"/>
    </row>
    <row r="30" spans="1:7" x14ac:dyDescent="0.35">
      <c r="A30" s="2"/>
      <c r="B30" s="3" t="s">
        <v>11</v>
      </c>
      <c r="C30" s="3">
        <v>36782</v>
      </c>
      <c r="D30" s="13">
        <v>2.8000000000000001E-2</v>
      </c>
      <c r="F30" s="3"/>
      <c r="G30" s="13"/>
    </row>
    <row r="31" spans="1:7" x14ac:dyDescent="0.35">
      <c r="A31" s="14" t="s">
        <v>29</v>
      </c>
      <c r="B31" s="15"/>
      <c r="C31" s="15">
        <f t="shared" ref="C31:D31" si="2">AVERAGE(C19:C30)</f>
        <v>63126.083333333336</v>
      </c>
      <c r="D31" s="16">
        <f t="shared" si="2"/>
        <v>3.0336725839242334E-2</v>
      </c>
      <c r="F31" s="15">
        <f t="shared" ref="F31:G31" si="3">AVERAGE(F19:F30)</f>
        <v>46511</v>
      </c>
      <c r="G31" s="16">
        <f t="shared" si="3"/>
        <v>2.3E-2</v>
      </c>
    </row>
    <row r="32" spans="1:7" ht="15" customHeight="1" x14ac:dyDescent="0.35">
      <c r="B32" s="4"/>
      <c r="C32" s="4"/>
      <c r="D32" s="11"/>
      <c r="F32" s="4"/>
      <c r="G32" s="11"/>
    </row>
    <row r="33" spans="1:7" x14ac:dyDescent="0.35">
      <c r="A33" s="7" t="s">
        <v>19</v>
      </c>
      <c r="B33" s="8" t="s">
        <v>15</v>
      </c>
      <c r="C33" s="8">
        <v>2025</v>
      </c>
      <c r="D33" s="12" t="s">
        <v>28</v>
      </c>
      <c r="F33" s="8">
        <v>2026</v>
      </c>
      <c r="G33" s="12" t="s">
        <v>28</v>
      </c>
    </row>
    <row r="34" spans="1:7" x14ac:dyDescent="0.35">
      <c r="A34" s="2" t="s">
        <v>20</v>
      </c>
      <c r="B34" s="3" t="s">
        <v>0</v>
      </c>
      <c r="C34" s="3">
        <v>175660</v>
      </c>
      <c r="D34" s="13">
        <v>4.2999999999999997E-2</v>
      </c>
      <c r="F34" s="3">
        <v>174262</v>
      </c>
      <c r="G34" s="13">
        <v>4.2000000000000003E-2</v>
      </c>
    </row>
    <row r="35" spans="1:7" x14ac:dyDescent="0.35">
      <c r="A35" s="2"/>
      <c r="B35" s="3" t="s">
        <v>1</v>
      </c>
      <c r="C35" s="3">
        <v>150746</v>
      </c>
      <c r="D35" s="13">
        <v>2.8000000000000001E-2</v>
      </c>
      <c r="F35" s="3"/>
      <c r="G35" s="13"/>
    </row>
    <row r="36" spans="1:7" x14ac:dyDescent="0.35">
      <c r="A36" s="2" t="s">
        <v>17</v>
      </c>
      <c r="B36" s="3" t="s">
        <v>2</v>
      </c>
      <c r="C36" s="3">
        <v>173262</v>
      </c>
      <c r="D36" s="13">
        <v>0.04</v>
      </c>
      <c r="F36" s="3"/>
      <c r="G36" s="13"/>
    </row>
    <row r="37" spans="1:7" x14ac:dyDescent="0.35">
      <c r="A37" s="2"/>
      <c r="B37" s="3" t="s">
        <v>3</v>
      </c>
      <c r="C37" s="3">
        <v>188713</v>
      </c>
      <c r="D37" s="13">
        <v>3.6999999999999998E-2</v>
      </c>
      <c r="F37" s="3"/>
      <c r="G37" s="13"/>
    </row>
    <row r="38" spans="1:7" x14ac:dyDescent="0.35">
      <c r="A38" s="2"/>
      <c r="B38" s="3" t="s">
        <v>4</v>
      </c>
      <c r="C38" s="3">
        <v>206382</v>
      </c>
      <c r="D38" s="13">
        <v>3.5000000000000003E-2</v>
      </c>
      <c r="F38" s="3"/>
      <c r="G38" s="13"/>
    </row>
    <row r="39" spans="1:7" x14ac:dyDescent="0.35">
      <c r="A39" s="2"/>
      <c r="B39" s="3" t="s">
        <v>5</v>
      </c>
      <c r="C39" s="3">
        <v>214629</v>
      </c>
      <c r="D39" s="13">
        <v>3.8466376864263449E-2</v>
      </c>
      <c r="F39" s="3"/>
      <c r="G39" s="13"/>
    </row>
    <row r="40" spans="1:7" x14ac:dyDescent="0.35">
      <c r="A40" s="2"/>
      <c r="B40" s="3" t="s">
        <v>6</v>
      </c>
      <c r="C40" s="3">
        <v>227236</v>
      </c>
      <c r="D40" s="13">
        <v>3.9E-2</v>
      </c>
      <c r="F40" s="3"/>
      <c r="G40" s="13"/>
    </row>
    <row r="41" spans="1:7" x14ac:dyDescent="0.35">
      <c r="A41" s="6"/>
      <c r="B41" s="3" t="s">
        <v>7</v>
      </c>
      <c r="C41" s="3">
        <v>218349</v>
      </c>
      <c r="D41" s="13">
        <v>3.9E-2</v>
      </c>
      <c r="F41" s="3"/>
      <c r="G41" s="13"/>
    </row>
    <row r="42" spans="1:7" x14ac:dyDescent="0.35">
      <c r="A42" s="6"/>
      <c r="B42" s="3" t="s">
        <v>8</v>
      </c>
      <c r="C42" s="3">
        <v>195063</v>
      </c>
      <c r="D42" s="13">
        <v>3.7999999999999999E-2</v>
      </c>
      <c r="F42" s="3"/>
      <c r="G42" s="13"/>
    </row>
    <row r="43" spans="1:7" x14ac:dyDescent="0.35">
      <c r="A43" s="6"/>
      <c r="B43" s="3" t="s">
        <v>9</v>
      </c>
      <c r="C43" s="3">
        <v>193671</v>
      </c>
      <c r="D43" s="13">
        <v>4.2999999999999997E-2</v>
      </c>
      <c r="F43" s="3"/>
      <c r="G43" s="13"/>
    </row>
    <row r="44" spans="1:7" x14ac:dyDescent="0.35">
      <c r="A44" s="6"/>
      <c r="B44" s="3" t="s">
        <v>10</v>
      </c>
      <c r="C44" s="3">
        <v>166504</v>
      </c>
      <c r="D44" s="13">
        <v>4.9000000000000002E-2</v>
      </c>
      <c r="F44" s="3"/>
      <c r="G44" s="13"/>
    </row>
    <row r="45" spans="1:7" x14ac:dyDescent="0.35">
      <c r="A45" s="2"/>
      <c r="B45" s="3" t="s">
        <v>11</v>
      </c>
      <c r="C45" s="3">
        <v>171386</v>
      </c>
      <c r="D45" s="13">
        <v>4.4999999999999998E-2</v>
      </c>
      <c r="F45" s="3"/>
      <c r="G45" s="13"/>
    </row>
    <row r="46" spans="1:7" x14ac:dyDescent="0.35">
      <c r="A46" s="14" t="s">
        <v>29</v>
      </c>
      <c r="B46" s="15"/>
      <c r="C46" s="15">
        <f t="shared" ref="C46:D46" si="4">AVERAGE(C34:C45)</f>
        <v>190133.41666666666</v>
      </c>
      <c r="D46" s="16">
        <f t="shared" si="4"/>
        <v>3.953886473868861E-2</v>
      </c>
      <c r="F46" s="15">
        <f t="shared" ref="F46:G46" si="5">AVERAGE(F34:F45)</f>
        <v>174262</v>
      </c>
      <c r="G46" s="16">
        <f t="shared" si="5"/>
        <v>4.2000000000000003E-2</v>
      </c>
    </row>
    <row r="47" spans="1:7" ht="15" customHeight="1" x14ac:dyDescent="0.35">
      <c r="B47" s="4"/>
      <c r="C47" s="4"/>
      <c r="D47" s="11"/>
      <c r="F47" s="4"/>
      <c r="G47" s="11"/>
    </row>
    <row r="48" spans="1:7" x14ac:dyDescent="0.35">
      <c r="A48" s="7" t="s">
        <v>21</v>
      </c>
      <c r="B48" s="8" t="s">
        <v>15</v>
      </c>
      <c r="C48" s="8">
        <v>2025</v>
      </c>
      <c r="D48" s="12" t="s">
        <v>28</v>
      </c>
      <c r="F48" s="8">
        <v>2026</v>
      </c>
      <c r="G48" s="12" t="s">
        <v>28</v>
      </c>
    </row>
    <row r="49" spans="1:7" x14ac:dyDescent="0.35">
      <c r="A49" s="2" t="s">
        <v>23</v>
      </c>
      <c r="B49" s="3" t="s">
        <v>0</v>
      </c>
      <c r="C49" s="3">
        <v>24776</v>
      </c>
      <c r="D49" s="17">
        <v>8.2000000000000003E-2</v>
      </c>
      <c r="F49" s="3">
        <v>21069</v>
      </c>
      <c r="G49" s="17">
        <v>7.3999999999999996E-2</v>
      </c>
    </row>
    <row r="50" spans="1:7" x14ac:dyDescent="0.35">
      <c r="A50" s="2"/>
      <c r="B50" s="3" t="s">
        <v>1</v>
      </c>
      <c r="C50" s="3">
        <v>22733</v>
      </c>
      <c r="D50" s="17">
        <v>0.05</v>
      </c>
      <c r="F50" s="3"/>
      <c r="G50" s="17"/>
    </row>
    <row r="51" spans="1:7" x14ac:dyDescent="0.35">
      <c r="A51" s="2" t="s">
        <v>22</v>
      </c>
      <c r="B51" s="3" t="s">
        <v>2</v>
      </c>
      <c r="C51" s="3">
        <v>27324</v>
      </c>
      <c r="D51" s="17">
        <v>6.7000000000000004E-2</v>
      </c>
      <c r="F51" s="3"/>
      <c r="G51" s="17"/>
    </row>
    <row r="52" spans="1:7" x14ac:dyDescent="0.35">
      <c r="A52" s="2"/>
      <c r="B52" s="3" t="s">
        <v>3</v>
      </c>
      <c r="C52" s="3">
        <v>30813</v>
      </c>
      <c r="D52" s="17">
        <v>6.9000000000000006E-2</v>
      </c>
      <c r="F52" s="3"/>
      <c r="G52" s="17"/>
    </row>
    <row r="53" spans="1:7" x14ac:dyDescent="0.35">
      <c r="A53" s="2"/>
      <c r="B53" s="3" t="s">
        <v>4</v>
      </c>
      <c r="C53" s="3">
        <v>32885</v>
      </c>
      <c r="D53" s="17">
        <v>6.6000000000000003E-2</v>
      </c>
      <c r="F53" s="3"/>
      <c r="G53" s="17"/>
    </row>
    <row r="54" spans="1:7" x14ac:dyDescent="0.35">
      <c r="A54" s="2"/>
      <c r="B54" s="3" t="s">
        <v>5</v>
      </c>
      <c r="C54" s="3">
        <v>29706</v>
      </c>
      <c r="D54" s="17">
        <v>7.6381875715343703E-2</v>
      </c>
      <c r="F54" s="3"/>
      <c r="G54" s="17"/>
    </row>
    <row r="55" spans="1:7" x14ac:dyDescent="0.35">
      <c r="A55" s="2"/>
      <c r="B55" s="3" t="s">
        <v>6</v>
      </c>
      <c r="C55" s="3">
        <v>33238</v>
      </c>
      <c r="D55" s="17">
        <v>7.6999999999999999E-2</v>
      </c>
      <c r="F55" s="3"/>
      <c r="G55" s="17"/>
    </row>
    <row r="56" spans="1:7" x14ac:dyDescent="0.35">
      <c r="A56" s="2"/>
      <c r="B56" s="3" t="s">
        <v>7</v>
      </c>
      <c r="C56" s="3">
        <v>32877</v>
      </c>
      <c r="D56" s="17">
        <v>7.4999999999999997E-2</v>
      </c>
      <c r="F56" s="3"/>
      <c r="G56" s="17"/>
    </row>
    <row r="57" spans="1:7" x14ac:dyDescent="0.35">
      <c r="A57" s="2"/>
      <c r="B57" s="3" t="s">
        <v>8</v>
      </c>
      <c r="C57" s="3">
        <v>28511</v>
      </c>
      <c r="D57" s="17">
        <v>6.7000000000000004E-2</v>
      </c>
      <c r="F57" s="3"/>
      <c r="G57" s="17"/>
    </row>
    <row r="58" spans="1:7" x14ac:dyDescent="0.35">
      <c r="A58" s="2"/>
      <c r="B58" s="3" t="s">
        <v>9</v>
      </c>
      <c r="C58" s="3">
        <v>25566</v>
      </c>
      <c r="D58" s="17">
        <v>7.0999999999999994E-2</v>
      </c>
      <c r="F58" s="3"/>
      <c r="G58" s="17"/>
    </row>
    <row r="59" spans="1:7" x14ac:dyDescent="0.35">
      <c r="A59" s="2"/>
      <c r="B59" s="3" t="s">
        <v>10</v>
      </c>
      <c r="C59" s="3">
        <v>20100</v>
      </c>
      <c r="D59" s="17">
        <v>7.9000000000000001E-2</v>
      </c>
      <c r="F59" s="3"/>
      <c r="G59" s="17"/>
    </row>
    <row r="60" spans="1:7" x14ac:dyDescent="0.35">
      <c r="A60" s="2"/>
      <c r="B60" s="3" t="s">
        <v>11</v>
      </c>
      <c r="C60" s="3">
        <v>20787</v>
      </c>
      <c r="D60" s="17">
        <v>6.8000000000000005E-2</v>
      </c>
      <c r="F60" s="3"/>
      <c r="G60" s="17"/>
    </row>
    <row r="61" spans="1:7" x14ac:dyDescent="0.35">
      <c r="A61" s="14" t="s">
        <v>29</v>
      </c>
      <c r="B61" s="15"/>
      <c r="C61" s="15">
        <f t="shared" ref="C61:D61" si="6">AVERAGE(C49:C60)</f>
        <v>27443</v>
      </c>
      <c r="D61" s="17">
        <f t="shared" si="6"/>
        <v>7.0615156309611973E-2</v>
      </c>
      <c r="F61" s="15">
        <f t="shared" ref="F61:G61" si="7">AVERAGE(F49:F60)</f>
        <v>21069</v>
      </c>
      <c r="G61" s="17">
        <f t="shared" si="7"/>
        <v>7.3999999999999996E-2</v>
      </c>
    </row>
    <row r="62" spans="1:7" ht="15" customHeight="1" x14ac:dyDescent="0.35">
      <c r="B62" s="4"/>
      <c r="C62" s="4"/>
      <c r="D62" s="11"/>
      <c r="F62" s="4"/>
      <c r="G62" s="11"/>
    </row>
    <row r="63" spans="1:7" x14ac:dyDescent="0.35">
      <c r="A63" s="7" t="s">
        <v>24</v>
      </c>
      <c r="B63" s="8" t="s">
        <v>15</v>
      </c>
      <c r="C63" s="8">
        <v>2025</v>
      </c>
      <c r="D63" s="12" t="s">
        <v>28</v>
      </c>
      <c r="F63" s="8">
        <v>2026</v>
      </c>
      <c r="G63" s="12" t="s">
        <v>28</v>
      </c>
    </row>
    <row r="64" spans="1:7" x14ac:dyDescent="0.35">
      <c r="A64" s="2" t="s">
        <v>25</v>
      </c>
      <c r="B64" s="3" t="s">
        <v>0</v>
      </c>
      <c r="C64" s="3">
        <v>24460</v>
      </c>
      <c r="D64" s="13">
        <v>2.1999999999999999E-2</v>
      </c>
      <c r="F64" s="3">
        <v>26584</v>
      </c>
      <c r="G64" s="13">
        <v>8.9999999999999993E-3</v>
      </c>
    </row>
    <row r="65" spans="1:12" x14ac:dyDescent="0.35">
      <c r="A65" s="2"/>
      <c r="B65" s="3" t="s">
        <v>1</v>
      </c>
      <c r="C65" s="3">
        <v>20510</v>
      </c>
      <c r="D65" s="13">
        <v>8.0000000000000002E-3</v>
      </c>
      <c r="F65" s="3"/>
      <c r="G65" s="13"/>
    </row>
    <row r="66" spans="1:12" x14ac:dyDescent="0.35">
      <c r="A66" s="2" t="s">
        <v>13</v>
      </c>
      <c r="B66" s="3" t="s">
        <v>2</v>
      </c>
      <c r="C66" s="3">
        <v>24994</v>
      </c>
      <c r="D66" s="13">
        <v>1.7000000000000001E-2</v>
      </c>
      <c r="F66" s="3"/>
      <c r="G66" s="13"/>
    </row>
    <row r="67" spans="1:12" x14ac:dyDescent="0.35">
      <c r="A67" s="2"/>
      <c r="B67" s="3" t="s">
        <v>3</v>
      </c>
      <c r="C67" s="3">
        <v>26878</v>
      </c>
      <c r="D67" s="13">
        <v>1.7999999999999999E-2</v>
      </c>
      <c r="F67" s="3"/>
      <c r="G67" s="13"/>
    </row>
    <row r="68" spans="1:12" x14ac:dyDescent="0.35">
      <c r="A68" s="2"/>
      <c r="B68" s="3" t="s">
        <v>4</v>
      </c>
      <c r="C68" s="3">
        <v>28137</v>
      </c>
      <c r="D68" s="13">
        <v>1.7999999999999999E-2</v>
      </c>
      <c r="F68" s="3"/>
      <c r="G68" s="13"/>
    </row>
    <row r="69" spans="1:12" x14ac:dyDescent="0.35">
      <c r="A69" s="2"/>
      <c r="B69" s="3" t="s">
        <v>5</v>
      </c>
      <c r="C69" s="3">
        <v>28347</v>
      </c>
      <c r="D69" s="13">
        <v>2.0601827353864607E-2</v>
      </c>
      <c r="F69" s="3"/>
      <c r="G69" s="13"/>
    </row>
    <row r="70" spans="1:12" x14ac:dyDescent="0.35">
      <c r="A70" s="2"/>
      <c r="B70" s="3" t="s">
        <v>6</v>
      </c>
      <c r="C70" s="3">
        <v>31303</v>
      </c>
      <c r="D70" s="13">
        <v>2.4E-2</v>
      </c>
      <c r="F70" s="3"/>
      <c r="G70" s="13"/>
    </row>
    <row r="71" spans="1:12" x14ac:dyDescent="0.35">
      <c r="A71" s="2"/>
      <c r="B71" s="3" t="s">
        <v>7</v>
      </c>
      <c r="C71" s="3">
        <v>29017</v>
      </c>
      <c r="D71" s="13">
        <v>2.1999999999999999E-2</v>
      </c>
      <c r="F71" s="3"/>
      <c r="G71" s="13"/>
    </row>
    <row r="72" spans="1:12" x14ac:dyDescent="0.35">
      <c r="A72" s="2"/>
      <c r="B72" s="3" t="s">
        <v>8</v>
      </c>
      <c r="C72" s="3">
        <v>26732</v>
      </c>
      <c r="D72" s="13">
        <v>2.3E-2</v>
      </c>
      <c r="F72" s="3"/>
      <c r="G72" s="13"/>
    </row>
    <row r="73" spans="1:12" x14ac:dyDescent="0.35">
      <c r="A73" s="2"/>
      <c r="B73" s="3" t="s">
        <v>9</v>
      </c>
      <c r="C73" s="3">
        <v>26448</v>
      </c>
      <c r="D73" s="13">
        <v>1.9E-2</v>
      </c>
      <c r="F73" s="3"/>
      <c r="G73" s="13"/>
    </row>
    <row r="74" spans="1:12" x14ac:dyDescent="0.35">
      <c r="A74" s="2"/>
      <c r="B74" s="3" t="s">
        <v>10</v>
      </c>
      <c r="C74" s="3">
        <v>26902</v>
      </c>
      <c r="D74" s="13">
        <v>1.0999999999999999E-2</v>
      </c>
      <c r="F74" s="3"/>
      <c r="G74" s="13"/>
    </row>
    <row r="75" spans="1:12" x14ac:dyDescent="0.35">
      <c r="A75" s="2"/>
      <c r="B75" s="3" t="s">
        <v>11</v>
      </c>
      <c r="C75" s="3">
        <v>27544</v>
      </c>
      <c r="D75" s="13">
        <v>0.01</v>
      </c>
      <c r="F75" s="3"/>
      <c r="G75" s="13"/>
    </row>
    <row r="76" spans="1:12" x14ac:dyDescent="0.35">
      <c r="A76" s="14" t="s">
        <v>29</v>
      </c>
      <c r="B76" s="15"/>
      <c r="C76" s="15">
        <f>AVERAGE(C64:C75)</f>
        <v>26772.666666666668</v>
      </c>
      <c r="D76" s="16">
        <f>AVERAGE(D64:D75)</f>
        <v>1.7716818946155382E-2</v>
      </c>
      <c r="F76" s="15">
        <f>AVERAGE(F64:F75)</f>
        <v>26584</v>
      </c>
      <c r="G76" s="16">
        <f>AVERAGE(G64:G75)</f>
        <v>8.9999999999999993E-3</v>
      </c>
    </row>
    <row r="77" spans="1:12" ht="15" customHeight="1" x14ac:dyDescent="0.35">
      <c r="L77" s="9"/>
    </row>
    <row r="78" spans="1:12" x14ac:dyDescent="0.35">
      <c r="A78" s="7" t="s">
        <v>27</v>
      </c>
      <c r="B78" s="8" t="s">
        <v>15</v>
      </c>
      <c r="C78" s="8">
        <v>2025</v>
      </c>
      <c r="D78" s="12" t="s">
        <v>28</v>
      </c>
      <c r="F78" s="8">
        <v>2026</v>
      </c>
      <c r="G78" s="12" t="s">
        <v>28</v>
      </c>
    </row>
    <row r="79" spans="1:12" x14ac:dyDescent="0.35">
      <c r="A79" s="2" t="s">
        <v>26</v>
      </c>
      <c r="B79" s="3" t="s">
        <v>0</v>
      </c>
      <c r="C79" s="3">
        <f t="shared" ref="C79:D90" si="8">SUM(C4,C19,C34,C49,C64)</f>
        <v>378485</v>
      </c>
      <c r="D79" s="18">
        <f>SUM(D4, D19, D34, D49, D64)/5</f>
        <v>4.0599999999999997E-2</v>
      </c>
      <c r="F79" s="3">
        <f t="shared" ref="F79:F90" si="9">SUM(F4,F19,F34,F49,F64)</f>
        <v>391958</v>
      </c>
      <c r="G79" s="18">
        <f>SUM(G4, G19, G34, G49, G64)/5</f>
        <v>3.56E-2</v>
      </c>
    </row>
    <row r="80" spans="1:12" x14ac:dyDescent="0.35">
      <c r="A80" s="2"/>
      <c r="B80" s="3" t="s">
        <v>1</v>
      </c>
      <c r="C80" s="3">
        <f t="shared" si="8"/>
        <v>343072</v>
      </c>
      <c r="D80" s="13"/>
      <c r="F80" s="3">
        <f t="shared" si="9"/>
        <v>0</v>
      </c>
      <c r="G80" s="13"/>
    </row>
    <row r="81" spans="1:7" x14ac:dyDescent="0.35">
      <c r="A81" s="2"/>
      <c r="B81" s="3" t="s">
        <v>2</v>
      </c>
      <c r="C81" s="3">
        <f t="shared" si="8"/>
        <v>389671</v>
      </c>
      <c r="D81" s="13"/>
      <c r="F81" s="3">
        <f t="shared" si="9"/>
        <v>0</v>
      </c>
      <c r="G81" s="13"/>
    </row>
    <row r="82" spans="1:7" x14ac:dyDescent="0.35">
      <c r="A82" s="2"/>
      <c r="B82" s="3" t="s">
        <v>3</v>
      </c>
      <c r="C82" s="3">
        <f t="shared" si="8"/>
        <v>427125</v>
      </c>
      <c r="D82" s="13"/>
      <c r="F82" s="3">
        <f t="shared" si="9"/>
        <v>0</v>
      </c>
      <c r="G82" s="13"/>
    </row>
    <row r="83" spans="1:7" x14ac:dyDescent="0.35">
      <c r="A83" s="2"/>
      <c r="B83" s="3" t="s">
        <v>4</v>
      </c>
      <c r="C83" s="3">
        <f t="shared" si="8"/>
        <v>474483</v>
      </c>
      <c r="D83" s="13"/>
      <c r="F83" s="3">
        <f t="shared" si="9"/>
        <v>0</v>
      </c>
      <c r="G83" s="13"/>
    </row>
    <row r="84" spans="1:7" x14ac:dyDescent="0.35">
      <c r="A84" s="2"/>
      <c r="B84" s="3" t="s">
        <v>5</v>
      </c>
      <c r="C84" s="3">
        <f t="shared" si="8"/>
        <v>477175</v>
      </c>
      <c r="D84" s="13"/>
      <c r="F84" s="3">
        <f t="shared" si="9"/>
        <v>0</v>
      </c>
      <c r="G84" s="13"/>
    </row>
    <row r="85" spans="1:7" x14ac:dyDescent="0.35">
      <c r="A85" s="2"/>
      <c r="B85" s="3" t="s">
        <v>6</v>
      </c>
      <c r="C85" s="3">
        <f t="shared" si="8"/>
        <v>509962</v>
      </c>
      <c r="D85" s="13"/>
      <c r="F85" s="3">
        <f t="shared" si="9"/>
        <v>0</v>
      </c>
      <c r="G85" s="13"/>
    </row>
    <row r="86" spans="1:7" x14ac:dyDescent="0.35">
      <c r="A86" s="2"/>
      <c r="B86" s="3" t="s">
        <v>7</v>
      </c>
      <c r="C86" s="3">
        <f t="shared" si="8"/>
        <v>482654</v>
      </c>
      <c r="D86" s="13"/>
      <c r="F86" s="3">
        <f t="shared" si="9"/>
        <v>0</v>
      </c>
      <c r="G86" s="13"/>
    </row>
    <row r="87" spans="1:7" x14ac:dyDescent="0.35">
      <c r="A87" s="2"/>
      <c r="B87" s="3" t="s">
        <v>8</v>
      </c>
      <c r="C87" s="3">
        <f t="shared" si="8"/>
        <v>436712</v>
      </c>
      <c r="D87" s="13"/>
      <c r="F87" s="3">
        <f t="shared" si="9"/>
        <v>0</v>
      </c>
      <c r="G87" s="13"/>
    </row>
    <row r="88" spans="1:7" x14ac:dyDescent="0.35">
      <c r="A88" s="2"/>
      <c r="B88" s="3" t="s">
        <v>9</v>
      </c>
      <c r="C88" s="3">
        <f t="shared" si="8"/>
        <v>428982</v>
      </c>
      <c r="D88" s="13"/>
      <c r="F88" s="3">
        <f t="shared" si="9"/>
        <v>0</v>
      </c>
      <c r="G88" s="13"/>
    </row>
    <row r="89" spans="1:7" x14ac:dyDescent="0.35">
      <c r="A89" s="2"/>
      <c r="B89" s="3" t="s">
        <v>10</v>
      </c>
      <c r="C89" s="3">
        <f t="shared" si="8"/>
        <v>374412</v>
      </c>
      <c r="D89" s="13"/>
      <c r="F89" s="3">
        <f t="shared" si="9"/>
        <v>0</v>
      </c>
      <c r="G89" s="13"/>
    </row>
    <row r="90" spans="1:7" x14ac:dyDescent="0.35">
      <c r="A90" s="2"/>
      <c r="B90" s="3" t="s">
        <v>11</v>
      </c>
      <c r="C90" s="3">
        <f t="shared" si="8"/>
        <v>375603</v>
      </c>
      <c r="D90" s="13"/>
      <c r="F90" s="3">
        <f t="shared" si="9"/>
        <v>0</v>
      </c>
      <c r="G90" s="13"/>
    </row>
  </sheetData>
  <phoneticPr fontId="2" type="noConversion"/>
  <pageMargins left="0.5" right="0.5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Scott Hoskins</cp:lastModifiedBy>
  <cp:lastPrinted>2023-01-04T18:09:44Z</cp:lastPrinted>
  <dcterms:created xsi:type="dcterms:W3CDTF">2022-05-11T22:23:13Z</dcterms:created>
  <dcterms:modified xsi:type="dcterms:W3CDTF">2026-02-03T16:29:50Z</dcterms:modified>
</cp:coreProperties>
</file>